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Nona\SWFS\"/>
    </mc:Choice>
  </mc:AlternateContent>
  <bookViews>
    <workbookView xWindow="0" yWindow="0" windowWidth="28800" windowHeight="13020" activeTab="2"/>
  </bookViews>
  <sheets>
    <sheet name="Directions - Due from &amp; Due to" sheetId="13" r:id="rId1"/>
    <sheet name="Due from &amp; Due to BLANK" sheetId="17" r:id="rId2"/>
    <sheet name="Due from &amp; Due to - EXAMPLE" sheetId="14" r:id="rId3"/>
    <sheet name="General Ledger Lookup" sheetId="6" r:id="rId4"/>
    <sheet name="State Agency List " sheetId="21" r:id="rId5"/>
  </sheets>
  <definedNames>
    <definedName name="_xlnm._FilterDatabase" localSheetId="3" hidden="1">'General Ledger Lookup'!$A$2:$D$19</definedName>
    <definedName name="_xlnm.Print_Titles" localSheetId="0">'Directions - Due from &amp; Due to'!$10:$10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7" l="1"/>
  <c r="D12" i="17"/>
  <c r="D11" i="17"/>
  <c r="D10" i="17"/>
  <c r="D9" i="17"/>
  <c r="D8" i="17"/>
  <c r="D7" i="17"/>
  <c r="H21" i="14"/>
  <c r="H18" i="14"/>
  <c r="H15" i="14"/>
  <c r="H12" i="14"/>
  <c r="H9" i="14"/>
  <c r="H22" i="14"/>
  <c r="H16" i="14"/>
  <c r="H13" i="14"/>
  <c r="H10" i="14"/>
  <c r="D19" i="14"/>
  <c r="D20" i="14"/>
  <c r="H23" i="14" l="1"/>
  <c r="D14" i="14" l="1"/>
  <c r="D7" i="14"/>
  <c r="D8" i="14"/>
  <c r="D11" i="14"/>
  <c r="D17" i="14"/>
</calcChain>
</file>

<file path=xl/comments1.xml><?xml version="1.0" encoding="utf-8"?>
<comments xmlns="http://schemas.openxmlformats.org/spreadsheetml/2006/main">
  <authors>
    <author>jacuser</author>
  </authors>
  <commentList>
    <comment ref="A17" authorId="0" shapeId="0">
      <text>
        <r>
          <rPr>
            <b/>
            <sz val="9"/>
            <color indexed="81"/>
            <rFont val="Tahoma"/>
            <family val="2"/>
          </rPr>
          <t>This needs to look up the OLO from the Partner Fund ID and show the name</t>
        </r>
      </text>
    </comment>
    <comment ref="A18" authorId="0" shapeId="0">
      <text>
        <r>
          <rPr>
            <b/>
            <sz val="9"/>
            <color indexed="81"/>
            <rFont val="Tahoma"/>
            <family val="2"/>
          </rPr>
          <t>(75xxx Expenditure GL will have a positive amount, 65xxx Revenue GL will have a negative amount)</t>
        </r>
      </text>
    </comment>
  </commentList>
</comments>
</file>

<file path=xl/sharedStrings.xml><?xml version="1.0" encoding="utf-8"?>
<sst xmlns="http://schemas.openxmlformats.org/spreadsheetml/2006/main" count="223" uniqueCount="173">
  <si>
    <t>Agency Name</t>
  </si>
  <si>
    <t>JAC</t>
  </si>
  <si>
    <t>Statewide Financial Statements</t>
  </si>
  <si>
    <t xml:space="preserve">Partner Agency </t>
  </si>
  <si>
    <t>LEGISLATURE</t>
  </si>
  <si>
    <t>JUSTICE ADMINISTRATION</t>
  </si>
  <si>
    <t>STATE COURTS SYSTEM</t>
  </si>
  <si>
    <t>EXECUTIVE OFFICE OF THE GOVERNOR</t>
  </si>
  <si>
    <t>DEPARTMENT OF THE LOTTERY</t>
  </si>
  <si>
    <t>DEPARTMENT OF ENVIRONMENTAL PROTECTION</t>
  </si>
  <si>
    <t>DEPARTMENT OF ECONOMIC OPPORTUNITY</t>
  </si>
  <si>
    <t>DEPARTMENT OF LEGAL AFFAIRS</t>
  </si>
  <si>
    <t>DEPARTMENT OF AGRICULTURE AND CONSUMER SERVICES</t>
  </si>
  <si>
    <t>DEPARTMENT OF FINANCIAL SERVICES</t>
  </si>
  <si>
    <t>DIVISION OF ACCOUNTING AND AUDITING</t>
  </si>
  <si>
    <t>DEPARTMENT OF STATE</t>
  </si>
  <si>
    <t>DEPARTMENT OF EDUCATION</t>
  </si>
  <si>
    <t>FLORIDA SCHOOL FOR THE DEAF AND THE BLIND</t>
  </si>
  <si>
    <t>DEPARTMENT OF VETERANS' AFFAIRS</t>
  </si>
  <si>
    <t>DEPARTMENT OF COMMUNITY AFFAIRS</t>
  </si>
  <si>
    <t>DEPARTMENT OF TRANSPORTATION</t>
  </si>
  <si>
    <t>DEPARTMENT OF CITRUS</t>
  </si>
  <si>
    <t>DEPARTMENT OF CHILDREN AND FAMILIES</t>
  </si>
  <si>
    <t>PUBLIC SERVICE COMMISSION</t>
  </si>
  <si>
    <t>DEPARTMENT OF MILITARY AFFAIRS</t>
  </si>
  <si>
    <t>DEPARTMENT OF HEALTH</t>
  </si>
  <si>
    <t>DEPARTMENT OF ELDER AFFAIRS</t>
  </si>
  <si>
    <t>AGENCY FOR PERSONS WITH DISABILITIES</t>
  </si>
  <si>
    <t>AGENCY FOR HEALTH CARE ADMINISTRATION</t>
  </si>
  <si>
    <t>DEPARTMENT OF CORRECTIONS</t>
  </si>
  <si>
    <t>DEPARTMENT OF LAW ENFORCEMENT</t>
  </si>
  <si>
    <t>DEPARTMENT OF MANAGEMENT SERVICES</t>
  </si>
  <si>
    <t>NORTHWOOD SHARED RESOURCE CENTER</t>
  </si>
  <si>
    <t>DIVISION OF ADMINISTRATIVE HEARINGS</t>
  </si>
  <si>
    <t>AGENCY FOR STATE TECHNOLOGY (FORMERLY SSRC/NSRC)</t>
  </si>
  <si>
    <t>DEPARTMENT OF REVENUE</t>
  </si>
  <si>
    <t>AGENCY FOR WORKFORCE INNOVATION</t>
  </si>
  <si>
    <t>DEPARTMENT OF HIGHWAY SAFETY AND MOTOR VEHICLES</t>
  </si>
  <si>
    <t>FISH AND WILDLIFE CONSERVATION COMMISSION</t>
  </si>
  <si>
    <t>FLORIDA COMMISSION ON OFFENDER REVIEW</t>
  </si>
  <si>
    <t>DEPT OF BUSINESS AND PROFESSIONAL REGULATION</t>
  </si>
  <si>
    <t>DEPARTMENT OF JUVENILE JUSTICE</t>
  </si>
  <si>
    <t>STATE BOARD OF ADMINISTRATION</t>
  </si>
  <si>
    <t>State Agency List</t>
  </si>
  <si>
    <t>OLO Code</t>
  </si>
  <si>
    <t>GL</t>
  </si>
  <si>
    <t>GL title</t>
  </si>
  <si>
    <t>Federal Funds Transfers within Agency</t>
  </si>
  <si>
    <t>Federal Funds Transfer In from Other Agency</t>
  </si>
  <si>
    <t>Transfers in from within The Agency</t>
  </si>
  <si>
    <t>General Revenue Transfers In</t>
  </si>
  <si>
    <t>Transfer In from Other Agency</t>
  </si>
  <si>
    <t>Federal Funds Transfer Out within the Agency</t>
  </si>
  <si>
    <t>Federal Funds Transfer Out to Other Agency</t>
  </si>
  <si>
    <t>Transfers Out within the Agency</t>
  </si>
  <si>
    <t>General Revenue Transfers Out</t>
  </si>
  <si>
    <t>Transfers Out to Other Agency</t>
  </si>
  <si>
    <t>Due To Other Fund, within Division</t>
  </si>
  <si>
    <t>Due To Other Fund, within Agency</t>
  </si>
  <si>
    <t>Due To Other Agency</t>
  </si>
  <si>
    <t>Due To General Revenue</t>
  </si>
  <si>
    <t>Due from Other Fund, within Agency</t>
  </si>
  <si>
    <t>Due from Other Agency</t>
  </si>
  <si>
    <t>210000-20-2-084001</t>
  </si>
  <si>
    <t>210000-10-1-000941</t>
  </si>
  <si>
    <t>720000-20-2-678001</t>
  </si>
  <si>
    <t>400000-50-2-767002</t>
  </si>
  <si>
    <t>410000-20-2-261021</t>
  </si>
  <si>
    <t>JAC ENTITY</t>
  </si>
  <si>
    <t>Grand Total</t>
  </si>
  <si>
    <t>210000-10-1-000941 Total</t>
  </si>
  <si>
    <t>210000-20-2-084001 Total</t>
  </si>
  <si>
    <t>210000</t>
  </si>
  <si>
    <t>110000</t>
  </si>
  <si>
    <t>220000</t>
  </si>
  <si>
    <t>310000</t>
  </si>
  <si>
    <t>360000</t>
  </si>
  <si>
    <t>370000</t>
  </si>
  <si>
    <t>400000</t>
  </si>
  <si>
    <t>410000</t>
  </si>
  <si>
    <t>420000</t>
  </si>
  <si>
    <t>430000</t>
  </si>
  <si>
    <t>439000</t>
  </si>
  <si>
    <t>450000</t>
  </si>
  <si>
    <t>480000</t>
  </si>
  <si>
    <t>489000</t>
  </si>
  <si>
    <t>500000</t>
  </si>
  <si>
    <t>520000</t>
  </si>
  <si>
    <t>550000</t>
  </si>
  <si>
    <t>570000</t>
  </si>
  <si>
    <t>600000</t>
  </si>
  <si>
    <t>610000</t>
  </si>
  <si>
    <t>620000</t>
  </si>
  <si>
    <t>640000</t>
  </si>
  <si>
    <t>650000</t>
  </si>
  <si>
    <t>670000</t>
  </si>
  <si>
    <t>680000</t>
  </si>
  <si>
    <t>700000</t>
  </si>
  <si>
    <t>710000</t>
  </si>
  <si>
    <t>720000</t>
  </si>
  <si>
    <t>729600</t>
  </si>
  <si>
    <t>729700</t>
  </si>
  <si>
    <t>729800</t>
  </si>
  <si>
    <t>730000</t>
  </si>
  <si>
    <t>750000</t>
  </si>
  <si>
    <t>760000</t>
  </si>
  <si>
    <t>770000</t>
  </si>
  <si>
    <t>780000</t>
  </si>
  <si>
    <t>790000</t>
  </si>
  <si>
    <t>800000</t>
  </si>
  <si>
    <t>840000</t>
  </si>
  <si>
    <t>Due from Other Fund, within Division (Circuit)</t>
  </si>
  <si>
    <t xml:space="preserve">Due from Other Fund, within Division </t>
  </si>
  <si>
    <t>Due To Other Fund, within Division (Circuit)</t>
  </si>
  <si>
    <t>Due from Other Fund, within JAC (between Circuits)</t>
  </si>
  <si>
    <t>Due To Other Fund, within JAC (between Circuits)</t>
  </si>
  <si>
    <t>Federal Funds Transfers within JAC (between Circuits)</t>
  </si>
  <si>
    <t>Transfers in from within  JAC (between Circuits)</t>
  </si>
  <si>
    <t>Federal Funds Transfer Out within  JAC (between Circuits)</t>
  </si>
  <si>
    <t>Transfers Out within  JAC (between Circuits)</t>
  </si>
  <si>
    <t xml:space="preserve">Due From  &amp; Due To </t>
  </si>
  <si>
    <t xml:space="preserve">Proceeds from Sale of Surplus </t>
  </si>
  <si>
    <t>Guidance</t>
  </si>
  <si>
    <t>Orange cells contain formulas and should not be updated</t>
  </si>
  <si>
    <t>JAC Entity</t>
  </si>
  <si>
    <t>JAC's GL</t>
  </si>
  <si>
    <t>GL Title</t>
  </si>
  <si>
    <t xml:space="preserve">JAC's Offset GL
</t>
  </si>
  <si>
    <t>This field contains the 6-digit revenue GL for depositing of these funds or expenditure GL for payment of these funds.</t>
  </si>
  <si>
    <t>Items included on this form:</t>
  </si>
  <si>
    <t>cells containing FORMULAS</t>
  </si>
  <si>
    <t xml:space="preserve">JAC Fund ID 
</t>
  </si>
  <si>
    <t xml:space="preserve">Partner Fund ID 
</t>
  </si>
  <si>
    <t xml:space="preserve">Amount 
</t>
  </si>
  <si>
    <t>Description /  Comments for Due From &amp; Due To</t>
  </si>
  <si>
    <t>Report columns</t>
  </si>
  <si>
    <t>Report explanation</t>
  </si>
  <si>
    <t>Identifies what's being paid or being received in general.</t>
  </si>
  <si>
    <t>Transfers In</t>
  </si>
  <si>
    <t xml:space="preserve">Transfers out </t>
  </si>
  <si>
    <t>General Revenue Transfers In - NOT INCLUDED ON THIS FORM</t>
  </si>
  <si>
    <t>General Revenue Transfers Out - NOT INCLUDED ON THIS FORM</t>
  </si>
  <si>
    <t xml:space="preserve">This field is populated based on the Partner Fund ID field.  If the 6-digit organizational ID is not JAC's - 210000, the organizational ID is looked up on the State Agency List tab which contains the IDs assigned to each state agency.
If the 6-digit organizational ID is JAC's - 210000, the field is populated based on the FLAIR data entered.  </t>
  </si>
  <si>
    <t xml:space="preserve">This field contains the appropriate 6-digit general ledger (GL) ID to identify the accounts payable (GL 35XXX) or the accounts receivable (GL 16XXX). </t>
  </si>
  <si>
    <r>
      <t xml:space="preserve">This field identifies the </t>
    </r>
    <r>
      <rPr>
        <b/>
        <sz val="11"/>
        <color theme="1"/>
        <rFont val="Calibri"/>
        <family val="2"/>
        <scheme val="minor"/>
      </rPr>
      <t xml:space="preserve">amount </t>
    </r>
    <r>
      <rPr>
        <sz val="11"/>
        <color theme="1"/>
        <rFont val="Calibri"/>
        <family val="2"/>
        <scheme val="minor"/>
      </rPr>
      <t>the fund:
1.  owes to other state entities or agencies (amount should be a credit or negative amount) (accounts payable).
2.  will receive from other state entities or agencies (amount should be a debit or positive amount) (accounts receivable).  
This information is pulled from FLAIR and must be reconciled / confirmed with the other agencies (internal or external to JAC).</t>
    </r>
  </si>
  <si>
    <t>720000-20-2-339040</t>
  </si>
  <si>
    <t>210000-20-2-3390XX</t>
  </si>
  <si>
    <t>Transfer from SA</t>
  </si>
  <si>
    <t>JAC SAXX</t>
  </si>
  <si>
    <t>VOCA</t>
  </si>
  <si>
    <t>Reemployment Assistance</t>
  </si>
  <si>
    <t>Communications Invoices</t>
  </si>
  <si>
    <r>
      <rPr>
        <b/>
        <sz val="11"/>
        <color theme="1"/>
        <rFont val="Calibri"/>
        <family val="2"/>
        <scheme val="minor"/>
      </rPr>
      <t>JAC's Offset GL</t>
    </r>
    <r>
      <rPr>
        <sz val="11"/>
        <color theme="1"/>
        <rFont val="Calibri"/>
        <family val="2"/>
        <scheme val="minor"/>
      </rPr>
      <t xml:space="preserve">
*Shows the Revenue GL for deposit or Expenditure GL for payment.</t>
    </r>
  </si>
  <si>
    <t>Due To Other Agency Total</t>
  </si>
  <si>
    <t>Due from Other Fund, within Division (Circuit) Total</t>
  </si>
  <si>
    <t>Due from Other Agency Total</t>
  </si>
  <si>
    <t>Due To General Revenue - NOT INCLUDED ON THIS FORM</t>
  </si>
  <si>
    <t>FLAIR ORIGINAL GL title</t>
  </si>
  <si>
    <t>This field is populated based on the ORG and EO code keyed into FLAIR.</t>
  </si>
  <si>
    <t>This field is populated based on the General Ledger entered.  The worksheet includes a General Ledger Lookup tab with all the GL and their titles.</t>
  </si>
  <si>
    <t>GL 16XXX (Accounts Receivable) OR 35XXX (Accounts Payable)</t>
  </si>
  <si>
    <t xml:space="preserve">EXAMPLE - Due From  &amp; Due To </t>
  </si>
  <si>
    <r>
      <rPr>
        <b/>
        <sz val="11"/>
        <color theme="1"/>
        <rFont val="Calibri"/>
        <family val="2"/>
        <scheme val="minor"/>
      </rPr>
      <t xml:space="preserve">Partner Fund ID </t>
    </r>
    <r>
      <rPr>
        <sz val="11"/>
        <color theme="1"/>
        <rFont val="Calibri"/>
        <family val="2"/>
        <scheme val="minor"/>
      </rPr>
      <t xml:space="preserve">
*Fund paying or receiving the amount shown
*May be JAC or other agency
(OLO-GF-SF-FID) </t>
    </r>
  </si>
  <si>
    <r>
      <rPr>
        <b/>
        <sz val="11"/>
        <color theme="1"/>
        <rFont val="Calibri"/>
        <family val="2"/>
        <scheme val="minor"/>
      </rPr>
      <t xml:space="preserve">Amount </t>
    </r>
    <r>
      <rPr>
        <sz val="11"/>
        <color theme="1"/>
        <rFont val="Calibri"/>
        <family val="2"/>
        <scheme val="minor"/>
      </rPr>
      <t xml:space="preserve">
16xxx positive amt.
35xxx negative amt.</t>
    </r>
  </si>
  <si>
    <t>GL Title
*Formula - do not remove.  It will update when you key the GL in column C</t>
  </si>
  <si>
    <r>
      <rPr>
        <b/>
        <sz val="11"/>
        <color theme="1"/>
        <rFont val="Calibri"/>
        <family val="2"/>
        <scheme val="minor"/>
      </rPr>
      <t xml:space="preserve">JAC Fund ID </t>
    </r>
    <r>
      <rPr>
        <sz val="11"/>
        <color theme="1"/>
        <rFont val="Calibri"/>
        <family val="2"/>
        <scheme val="minor"/>
      </rPr>
      <t xml:space="preserve">
*expending or receiving the funds
(OLO-GF-SF-FID)</t>
    </r>
  </si>
  <si>
    <t>210000-20-2-339040</t>
  </si>
  <si>
    <t>210000-20-2-339040 Total</t>
  </si>
  <si>
    <t>210000-20-2-9740XX</t>
  </si>
  <si>
    <t>210000-20-2-9740XX Total</t>
  </si>
  <si>
    <r>
      <t xml:space="preserve">This field contains the 6-digit organizational ID, GAAFR ID, SF ID, and Fund ID for the vendor agency being paid or the reimbursing agency sending the funds to your office (i.e. OLO-GF-SF-FID 210000-10-1-000069).  This may be JAC or other agency
This field is populated based on the </t>
    </r>
    <r>
      <rPr>
        <b/>
        <sz val="11"/>
        <color theme="1"/>
        <rFont val="Calibri"/>
        <family val="2"/>
        <scheme val="minor"/>
      </rPr>
      <t xml:space="preserve">other entity's or agency's fund ID </t>
    </r>
    <r>
      <rPr>
        <sz val="11"/>
        <color theme="1"/>
        <rFont val="Calibri"/>
        <family val="2"/>
        <scheme val="minor"/>
      </rPr>
      <t xml:space="preserve">that will:
1.  receive the amounts </t>
    </r>
    <r>
      <rPr>
        <b/>
        <sz val="12"/>
        <color theme="1"/>
        <rFont val="Calibri"/>
        <family val="2"/>
        <scheme val="minor"/>
      </rPr>
      <t xml:space="preserve">due to </t>
    </r>
    <r>
      <rPr>
        <sz val="11"/>
        <color theme="1"/>
        <rFont val="Calibri"/>
        <family val="2"/>
        <scheme val="minor"/>
      </rPr>
      <t xml:space="preserve">other state entities or agencies (accounts payable).
2.  pay the amounts </t>
    </r>
    <r>
      <rPr>
        <b/>
        <sz val="12"/>
        <color theme="1"/>
        <rFont val="Calibri"/>
        <family val="2"/>
        <scheme val="minor"/>
      </rPr>
      <t>due from</t>
    </r>
    <r>
      <rPr>
        <sz val="11"/>
        <color theme="1"/>
        <rFont val="Calibri"/>
        <family val="2"/>
        <scheme val="minor"/>
      </rPr>
      <t xml:space="preserve"> other state entities or agencies (accounts receivable).  
This information is pulled from FLAIR and must be reconciled / confirmed with the other agencies (internal or external to JAC).</t>
    </r>
  </si>
  <si>
    <t>This form will ONLY contain circuit specific amounts owed to or funds due from:
1.  other state agencies,
2.  other JAC offices,
3.  other funds within your office.</t>
  </si>
  <si>
    <r>
      <t xml:space="preserve">This field contains the 6-digit organizational ID, GAAFR ID, SF ID, and Fund ID (i.e. OLO-GF-SF-FID 210000-10-1-000069).
This field is populated based on the </t>
    </r>
    <r>
      <rPr>
        <b/>
        <sz val="11"/>
        <color theme="1"/>
        <rFont val="Calibri"/>
        <family val="2"/>
        <scheme val="minor"/>
      </rPr>
      <t>JAC fund ID</t>
    </r>
    <r>
      <rPr>
        <sz val="11"/>
        <color theme="1"/>
        <rFont val="Calibri"/>
        <family val="2"/>
        <scheme val="minor"/>
      </rPr>
      <t xml:space="preserve"> that will:
1.  pay the amounts due to other state entities or agencies (accounts payable),
2.  receive the  amounts due from other state entities or agencies (accounts receivable).  
This information is pulled from FLAIR and must be reconciled / confirmed with the other agencies (internal or external to JAC).</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</si>
</sst>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9"/>
      <color indexed="81"/>
      <name val="Tahoma"/>
      <family val="2"/>
    </font>
    <font>
      <sz val="9"/>
      <color rgb="FF000000"/>
      <name val="Helvetica"/>
    </font>
    <font>
      <sz val="20"/>
      <color theme="1"/>
      <name val="Calibri"/>
      <family val="2"/>
      <scheme val="minor"/>
    </font>
    <font>
      <sz val="11"/>
      <color indexed="8"/>
      <name val="Calibri"/>
      <family val="2"/>
    </font>
    <font>
      <sz val="10"/>
      <color indexed="8"/>
      <name val="Arial"/>
      <family val="2"/>
    </font>
    <font>
      <sz val="14"/>
      <color theme="1"/>
      <name val="Calibri"/>
      <family val="2"/>
      <scheme val="minor"/>
    </font>
    <font>
      <sz val="18"/>
      <color theme="1"/>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rgb="FF92D05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7" fillId="0" borderId="0"/>
  </cellStyleXfs>
  <cellXfs count="68">
    <xf numFmtId="0" fontId="0" fillId="0" borderId="0" xfId="0"/>
    <xf numFmtId="0" fontId="0" fillId="0" borderId="0" xfId="0" applyAlignment="1">
      <alignment horizontal="center"/>
    </xf>
    <xf numFmtId="0" fontId="0" fillId="0" borderId="0" xfId="0" applyAlignment="1">
      <alignment wrapText="1"/>
    </xf>
    <xf numFmtId="0" fontId="4" fillId="0" borderId="0" xfId="0" quotePrefix="1" applyFont="1" applyAlignment="1">
      <alignment horizontal="center"/>
    </xf>
    <xf numFmtId="0" fontId="0" fillId="0" borderId="0" xfId="0" applyAlignment="1">
      <alignment vertical="top" wrapText="1"/>
    </xf>
    <xf numFmtId="0" fontId="0" fillId="0" borderId="0" xfId="0" applyAlignment="1">
      <alignment vertical="top"/>
    </xf>
    <xf numFmtId="0" fontId="0" fillId="0" borderId="1" xfId="0" applyBorder="1"/>
    <xf numFmtId="0" fontId="0" fillId="2" borderId="1" xfId="0" applyFill="1" applyBorder="1"/>
    <xf numFmtId="0" fontId="0" fillId="3" borderId="1" xfId="0" applyFill="1" applyBorder="1"/>
    <xf numFmtId="0" fontId="0" fillId="4" borderId="0" xfId="0" applyFill="1" applyAlignment="1">
      <alignment vertical="top" wrapText="1"/>
    </xf>
    <xf numFmtId="0" fontId="0" fillId="4" borderId="0" xfId="0" applyFill="1" applyAlignment="1">
      <alignment vertical="top"/>
    </xf>
    <xf numFmtId="0" fontId="0" fillId="2" borderId="1" xfId="0" applyFill="1" applyBorder="1" applyAlignment="1">
      <alignment vertical="top" wrapText="1"/>
    </xf>
    <xf numFmtId="0" fontId="0" fillId="0" borderId="1" xfId="0" applyBorder="1" applyAlignment="1">
      <alignment horizontal="left" vertical="top" wrapText="1"/>
    </xf>
    <xf numFmtId="0" fontId="0" fillId="0" borderId="1" xfId="0" applyBorder="1" applyAlignment="1">
      <alignment vertical="top" wrapText="1"/>
    </xf>
    <xf numFmtId="0" fontId="0" fillId="4" borderId="1" xfId="0" applyFill="1" applyBorder="1" applyAlignment="1">
      <alignment vertical="top" wrapText="1"/>
    </xf>
    <xf numFmtId="0" fontId="11" fillId="4" borderId="1" xfId="0" applyFont="1" applyFill="1" applyBorder="1" applyAlignment="1">
      <alignment vertical="top" wrapText="1"/>
    </xf>
    <xf numFmtId="0" fontId="0" fillId="2" borderId="1" xfId="0" applyFill="1" applyBorder="1" applyAlignment="1">
      <alignment vertical="top"/>
    </xf>
    <xf numFmtId="0" fontId="0" fillId="0" borderId="0" xfId="0" applyFill="1"/>
    <xf numFmtId="0" fontId="0" fillId="0" borderId="1" xfId="0" applyFill="1" applyBorder="1" applyAlignment="1">
      <alignment vertical="top" wrapText="1"/>
    </xf>
    <xf numFmtId="0" fontId="6" fillId="0" borderId="2" xfId="2" quotePrefix="1" applyFont="1" applyFill="1" applyBorder="1" applyAlignment="1"/>
    <xf numFmtId="0" fontId="0" fillId="0" borderId="3" xfId="0" applyBorder="1" applyAlignment="1">
      <alignment horizontal="left" vertical="top" wrapText="1"/>
    </xf>
    <xf numFmtId="0" fontId="0" fillId="0" borderId="3" xfId="0" applyFill="1" applyBorder="1"/>
    <xf numFmtId="0" fontId="0" fillId="0" borderId="3" xfId="0" applyBorder="1"/>
    <xf numFmtId="0" fontId="0" fillId="0" borderId="3" xfId="0" applyBorder="1" applyAlignment="1">
      <alignment horizontal="center"/>
    </xf>
    <xf numFmtId="0" fontId="0" fillId="4" borderId="3" xfId="0" applyFill="1" applyBorder="1" applyAlignment="1">
      <alignment horizontal="center"/>
    </xf>
    <xf numFmtId="0" fontId="0" fillId="0" borderId="3" xfId="0" applyBorder="1" applyAlignment="1">
      <alignment wrapText="1"/>
    </xf>
    <xf numFmtId="0" fontId="0" fillId="2" borderId="3" xfId="0" applyFill="1" applyBorder="1" applyAlignment="1">
      <alignment wrapText="1"/>
    </xf>
    <xf numFmtId="0" fontId="2" fillId="0" borderId="3" xfId="0" applyFont="1" applyBorder="1" applyAlignment="1">
      <alignment vertical="top" wrapText="1"/>
    </xf>
    <xf numFmtId="0" fontId="2" fillId="0" borderId="3" xfId="0" applyFont="1" applyBorder="1" applyAlignment="1">
      <alignment horizontal="left" vertical="top" wrapText="1"/>
    </xf>
    <xf numFmtId="0" fontId="0" fillId="5" borderId="3" xfId="0" applyFill="1" applyBorder="1"/>
    <xf numFmtId="0" fontId="0" fillId="5" borderId="3" xfId="0" applyFill="1" applyBorder="1" applyAlignment="1">
      <alignment wrapText="1"/>
    </xf>
    <xf numFmtId="0" fontId="0" fillId="5" borderId="3" xfId="0" applyFill="1" applyBorder="1" applyAlignment="1">
      <alignment horizontal="center"/>
    </xf>
    <xf numFmtId="0" fontId="2" fillId="5" borderId="3" xfId="0" applyFont="1" applyFill="1" applyBorder="1" applyAlignment="1">
      <alignment wrapText="1"/>
    </xf>
    <xf numFmtId="0" fontId="0" fillId="6" borderId="3" xfId="0" applyFill="1" applyBorder="1"/>
    <xf numFmtId="0" fontId="2" fillId="6" borderId="3" xfId="0" applyFont="1" applyFill="1" applyBorder="1" applyAlignment="1">
      <alignment wrapText="1"/>
    </xf>
    <xf numFmtId="0" fontId="0" fillId="6" borderId="3" xfId="0" applyFill="1" applyBorder="1" applyAlignment="1">
      <alignment horizontal="center"/>
    </xf>
    <xf numFmtId="0" fontId="0" fillId="6" borderId="3" xfId="0" applyFill="1" applyBorder="1" applyAlignment="1">
      <alignment wrapText="1"/>
    </xf>
    <xf numFmtId="0" fontId="2" fillId="6" borderId="3" xfId="0" applyFont="1" applyFill="1" applyBorder="1"/>
    <xf numFmtId="0" fontId="0" fillId="0" borderId="0" xfId="0" applyFill="1" applyAlignment="1">
      <alignment vertical="top"/>
    </xf>
    <xf numFmtId="0" fontId="2" fillId="2" borderId="3" xfId="0" applyFont="1" applyFill="1" applyBorder="1" applyAlignment="1">
      <alignment horizontal="left" vertical="top" wrapText="1"/>
    </xf>
    <xf numFmtId="40" fontId="0" fillId="0" borderId="3" xfId="0" applyNumberFormat="1" applyBorder="1" applyAlignment="1">
      <alignment horizontal="left" vertical="top" wrapText="1"/>
    </xf>
    <xf numFmtId="40" fontId="0" fillId="0" borderId="3" xfId="1" applyNumberFormat="1" applyFont="1" applyBorder="1"/>
    <xf numFmtId="40" fontId="0" fillId="5" borderId="3" xfId="1" applyNumberFormat="1" applyFont="1" applyFill="1" applyBorder="1"/>
    <xf numFmtId="40" fontId="0" fillId="6" borderId="3" xfId="1" applyNumberFormat="1" applyFont="1" applyFill="1" applyBorder="1"/>
    <xf numFmtId="40" fontId="0" fillId="0" borderId="0" xfId="0" applyNumberFormat="1"/>
    <xf numFmtId="0" fontId="11" fillId="0" borderId="1" xfId="0" applyFont="1" applyBorder="1" applyAlignment="1">
      <alignment horizontal="center" vertical="top"/>
    </xf>
    <xf numFmtId="0" fontId="5" fillId="0" borderId="0" xfId="0" applyFont="1" applyAlignment="1">
      <alignment horizontal="center" vertical="top"/>
    </xf>
    <xf numFmtId="0" fontId="9" fillId="0" borderId="0" xfId="0" applyFont="1" applyAlignment="1">
      <alignment horizontal="center" vertical="top"/>
    </xf>
    <xf numFmtId="0" fontId="8" fillId="0" borderId="0" xfId="0" applyFont="1" applyAlignment="1">
      <alignment horizontal="center" vertical="top"/>
    </xf>
    <xf numFmtId="14" fontId="8" fillId="0" borderId="0" xfId="0" applyNumberFormat="1" applyFont="1" applyAlignment="1">
      <alignment horizontal="center" vertical="top"/>
    </xf>
    <xf numFmtId="0" fontId="5" fillId="0" borderId="0" xfId="0" applyFont="1" applyAlignment="1">
      <alignment horizontal="center"/>
    </xf>
    <xf numFmtId="0" fontId="10" fillId="0" borderId="0" xfId="0" applyFont="1" applyAlignment="1">
      <alignment horizontal="center"/>
    </xf>
    <xf numFmtId="0" fontId="8" fillId="0" borderId="0" xfId="0" applyFont="1" applyAlignment="1">
      <alignment horizontal="center"/>
    </xf>
    <xf numFmtId="14" fontId="8" fillId="0" borderId="0" xfId="0" applyNumberFormat="1" applyFont="1" applyAlignment="1">
      <alignment horizontal="center"/>
    </xf>
    <xf numFmtId="0" fontId="0" fillId="5" borderId="1" xfId="0" applyFill="1" applyBorder="1"/>
    <xf numFmtId="0" fontId="0" fillId="5" borderId="1" xfId="0" applyFill="1" applyBorder="1" applyAlignment="1">
      <alignment horizontal="center"/>
    </xf>
    <xf numFmtId="0" fontId="2" fillId="5" borderId="1" xfId="0" applyFont="1" applyFill="1" applyBorder="1" applyAlignment="1">
      <alignment wrapText="1"/>
    </xf>
    <xf numFmtId="40" fontId="0" fillId="5" borderId="1" xfId="1" applyNumberFormat="1" applyFont="1" applyFill="1" applyBorder="1"/>
    <xf numFmtId="0" fontId="0" fillId="6" borderId="1" xfId="0" applyFill="1" applyBorder="1"/>
    <xf numFmtId="0" fontId="2" fillId="6" borderId="1" xfId="0" applyFont="1" applyFill="1" applyBorder="1"/>
    <xf numFmtId="0" fontId="0" fillId="6" borderId="1" xfId="0" applyFill="1" applyBorder="1" applyAlignment="1">
      <alignment horizontal="center"/>
    </xf>
    <xf numFmtId="0" fontId="0" fillId="6" borderId="1" xfId="0" applyFill="1" applyBorder="1" applyAlignment="1">
      <alignment wrapText="1"/>
    </xf>
    <xf numFmtId="40" fontId="0" fillId="6" borderId="1" xfId="1" applyNumberFormat="1" applyFont="1" applyFill="1" applyBorder="1"/>
    <xf numFmtId="0" fontId="0" fillId="7" borderId="1" xfId="0" applyFill="1" applyBorder="1"/>
    <xf numFmtId="0" fontId="2" fillId="7" borderId="1" xfId="0" applyFont="1" applyFill="1" applyBorder="1"/>
    <xf numFmtId="0" fontId="0" fillId="7" borderId="1" xfId="0" applyFill="1" applyBorder="1" applyAlignment="1">
      <alignment horizontal="center"/>
    </xf>
    <xf numFmtId="0" fontId="0" fillId="7" borderId="1" xfId="0" applyFill="1" applyBorder="1" applyAlignment="1">
      <alignment wrapText="1"/>
    </xf>
    <xf numFmtId="40" fontId="0" fillId="7" borderId="1" xfId="1" applyNumberFormat="1" applyFont="1" applyFill="1" applyBorder="1"/>
  </cellXfs>
  <cellStyles count="3">
    <cellStyle name="Comma" xfId="1" builtinId="3"/>
    <cellStyle name="Normal" xfId="0" builtinId="0"/>
    <cellStyle name="Normal_Sheet9"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277813</xdr:colOff>
      <xdr:row>12</xdr:row>
      <xdr:rowOff>377031</xdr:rowOff>
    </xdr:from>
    <xdr:to>
      <xdr:col>1</xdr:col>
      <xdr:colOff>5239718</xdr:colOff>
      <xdr:row>12</xdr:row>
      <xdr:rowOff>2043698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43907" y="5199062"/>
          <a:ext cx="4961905" cy="1666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B19"/>
  <sheetViews>
    <sheetView topLeftCell="A8" zoomScale="96" zoomScaleNormal="96" workbookViewId="0">
      <selection activeCell="B13" sqref="B13"/>
    </sheetView>
  </sheetViews>
  <sheetFormatPr defaultRowHeight="15" x14ac:dyDescent="0.25"/>
  <cols>
    <col min="1" max="1" width="26.42578125" style="5" customWidth="1"/>
    <col min="2" max="2" width="92.28515625" style="4" customWidth="1"/>
    <col min="3" max="16384" width="9.140625" style="5"/>
  </cols>
  <sheetData>
    <row r="1" spans="1:2" ht="26.25" x14ac:dyDescent="0.25">
      <c r="A1" s="46" t="s">
        <v>2</v>
      </c>
      <c r="B1" s="46"/>
    </row>
    <row r="2" spans="1:2" ht="23.25" x14ac:dyDescent="0.25">
      <c r="A2" s="47" t="s">
        <v>120</v>
      </c>
      <c r="B2" s="47"/>
    </row>
    <row r="3" spans="1:2" ht="18.75" x14ac:dyDescent="0.25">
      <c r="A3" s="48" t="s">
        <v>160</v>
      </c>
      <c r="B3" s="48"/>
    </row>
    <row r="4" spans="1:2" ht="18.75" x14ac:dyDescent="0.25">
      <c r="A4" s="49">
        <v>42916</v>
      </c>
      <c r="B4" s="49"/>
    </row>
    <row r="6" spans="1:2" ht="18.75" x14ac:dyDescent="0.25">
      <c r="A6" s="45" t="s">
        <v>122</v>
      </c>
      <c r="B6" s="45"/>
    </row>
    <row r="7" spans="1:2" x14ac:dyDescent="0.25">
      <c r="A7" s="16" t="s">
        <v>130</v>
      </c>
      <c r="B7" s="16" t="s">
        <v>123</v>
      </c>
    </row>
    <row r="8" spans="1:2" s="10" customFormat="1" ht="60" x14ac:dyDescent="0.25">
      <c r="A8" s="14" t="s">
        <v>129</v>
      </c>
      <c r="B8" s="14" t="s">
        <v>171</v>
      </c>
    </row>
    <row r="9" spans="1:2" s="10" customFormat="1" x14ac:dyDescent="0.25">
      <c r="A9" s="9"/>
      <c r="B9" s="9"/>
    </row>
    <row r="10" spans="1:2" s="10" customFormat="1" ht="18.75" x14ac:dyDescent="0.25">
      <c r="A10" s="15" t="s">
        <v>135</v>
      </c>
      <c r="B10" s="15" t="s">
        <v>136</v>
      </c>
    </row>
    <row r="11" spans="1:2" x14ac:dyDescent="0.25">
      <c r="A11" s="18" t="s">
        <v>68</v>
      </c>
      <c r="B11" s="18" t="s">
        <v>158</v>
      </c>
    </row>
    <row r="12" spans="1:2" ht="135" x14ac:dyDescent="0.25">
      <c r="A12" s="12" t="s">
        <v>131</v>
      </c>
      <c r="B12" s="13" t="s">
        <v>172</v>
      </c>
    </row>
    <row r="13" spans="1:2" ht="163.5" customHeight="1" x14ac:dyDescent="0.25">
      <c r="A13" s="12" t="s">
        <v>125</v>
      </c>
      <c r="B13" s="13" t="s">
        <v>143</v>
      </c>
    </row>
    <row r="14" spans="1:2" ht="30" x14ac:dyDescent="0.25">
      <c r="A14" s="11" t="s">
        <v>126</v>
      </c>
      <c r="B14" s="11" t="s">
        <v>159</v>
      </c>
    </row>
    <row r="15" spans="1:2" ht="36.75" customHeight="1" x14ac:dyDescent="0.25">
      <c r="A15" s="12" t="s">
        <v>127</v>
      </c>
      <c r="B15" s="14" t="s">
        <v>128</v>
      </c>
    </row>
    <row r="16" spans="1:2" ht="151.5" x14ac:dyDescent="0.25">
      <c r="A16" s="12" t="s">
        <v>132</v>
      </c>
      <c r="B16" s="13" t="s">
        <v>170</v>
      </c>
    </row>
    <row r="17" spans="1:2" ht="90" x14ac:dyDescent="0.25">
      <c r="A17" s="18" t="s">
        <v>3</v>
      </c>
      <c r="B17" s="18" t="s">
        <v>142</v>
      </c>
    </row>
    <row r="18" spans="1:2" ht="120" x14ac:dyDescent="0.25">
      <c r="A18" s="12" t="s">
        <v>133</v>
      </c>
      <c r="B18" s="13" t="s">
        <v>144</v>
      </c>
    </row>
    <row r="19" spans="1:2" ht="30" x14ac:dyDescent="0.25">
      <c r="A19" s="12" t="s">
        <v>134</v>
      </c>
      <c r="B19" s="13" t="s">
        <v>137</v>
      </c>
    </row>
  </sheetData>
  <mergeCells count="5">
    <mergeCell ref="A6:B6"/>
    <mergeCell ref="A1:B1"/>
    <mergeCell ref="A2:B2"/>
    <mergeCell ref="A3:B3"/>
    <mergeCell ref="A4:B4"/>
  </mergeCells>
  <printOptions horizontalCentered="1"/>
  <pageMargins left="0.25" right="0.25" top="0.5" bottom="0.5" header="0.3" footer="0.3"/>
  <pageSetup fitToHeight="0" orientation="landscape" r:id="rId1"/>
  <headerFooter>
    <oddFooter>&amp;C&amp;A&amp;R&amp;P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13"/>
  <sheetViews>
    <sheetView workbookViewId="0">
      <selection activeCell="H23" sqref="H23"/>
    </sheetView>
  </sheetViews>
  <sheetFormatPr defaultRowHeight="15" x14ac:dyDescent="0.25"/>
  <cols>
    <col min="2" max="2" width="19.5703125" customWidth="1"/>
    <col min="4" max="4" width="24.7109375" style="2" customWidth="1"/>
    <col min="5" max="5" width="13.5703125" customWidth="1"/>
    <col min="6" max="6" width="23.85546875" customWidth="1"/>
    <col min="7" max="7" width="40.140625" bestFit="1" customWidth="1"/>
    <col min="8" max="8" width="19.85546875" style="44" customWidth="1"/>
    <col min="9" max="9" width="29.7109375" customWidth="1"/>
    <col min="10" max="16384" width="9.140625" style="17"/>
  </cols>
  <sheetData>
    <row r="1" spans="1:9" ht="26.25" x14ac:dyDescent="0.4">
      <c r="A1" s="50" t="s">
        <v>2</v>
      </c>
      <c r="B1" s="50"/>
      <c r="C1" s="50"/>
      <c r="D1" s="50"/>
      <c r="E1" s="50"/>
      <c r="F1" s="50"/>
      <c r="G1" s="50"/>
      <c r="H1" s="50"/>
      <c r="I1" s="50"/>
    </row>
    <row r="2" spans="1:9" ht="23.25" x14ac:dyDescent="0.35">
      <c r="A2" s="51" t="s">
        <v>120</v>
      </c>
      <c r="B2" s="51"/>
      <c r="C2" s="51"/>
      <c r="D2" s="51"/>
      <c r="E2" s="51"/>
      <c r="F2" s="51"/>
      <c r="G2" s="51"/>
      <c r="H2" s="51"/>
      <c r="I2" s="51"/>
    </row>
    <row r="3" spans="1:9" ht="18.75" x14ac:dyDescent="0.3">
      <c r="A3" s="52" t="s">
        <v>160</v>
      </c>
      <c r="B3" s="52"/>
      <c r="C3" s="52"/>
      <c r="D3" s="52"/>
      <c r="E3" s="52"/>
      <c r="F3" s="52"/>
      <c r="G3" s="52"/>
      <c r="H3" s="52"/>
      <c r="I3" s="52"/>
    </row>
    <row r="4" spans="1:9" ht="18.75" x14ac:dyDescent="0.3">
      <c r="A4" s="53">
        <v>42916</v>
      </c>
      <c r="B4" s="53"/>
      <c r="C4" s="53"/>
      <c r="D4" s="53"/>
      <c r="E4" s="53"/>
      <c r="F4" s="53"/>
      <c r="G4" s="53"/>
      <c r="H4" s="53"/>
      <c r="I4" s="53"/>
    </row>
    <row r="6" spans="1:9" s="38" customFormat="1" ht="139.5" customHeight="1" x14ac:dyDescent="0.25">
      <c r="A6" s="27" t="s">
        <v>124</v>
      </c>
      <c r="B6" s="20" t="s">
        <v>165</v>
      </c>
      <c r="C6" s="28" t="s">
        <v>125</v>
      </c>
      <c r="D6" s="39" t="s">
        <v>164</v>
      </c>
      <c r="E6" s="20" t="s">
        <v>152</v>
      </c>
      <c r="F6" s="20" t="s">
        <v>162</v>
      </c>
      <c r="G6" s="28" t="s">
        <v>3</v>
      </c>
      <c r="H6" s="40" t="s">
        <v>163</v>
      </c>
      <c r="I6" s="28" t="s">
        <v>134</v>
      </c>
    </row>
    <row r="7" spans="1:9" x14ac:dyDescent="0.25">
      <c r="A7" s="21"/>
      <c r="B7" s="25"/>
      <c r="C7" s="23"/>
      <c r="D7" s="26" t="e">
        <f>VLOOKUP(C7,'General Ledger Lookup'!A:B,2,FALSE)</f>
        <v>#N/A</v>
      </c>
      <c r="E7" s="24"/>
      <c r="F7" s="22"/>
      <c r="G7" s="21"/>
      <c r="H7" s="41"/>
      <c r="I7" s="22"/>
    </row>
    <row r="8" spans="1:9" x14ac:dyDescent="0.25">
      <c r="A8" s="21"/>
      <c r="B8" s="25"/>
      <c r="C8" s="23"/>
      <c r="D8" s="26" t="e">
        <f>VLOOKUP(C8,'General Ledger Lookup'!A:B,2,FALSE)</f>
        <v>#N/A</v>
      </c>
      <c r="E8" s="24"/>
      <c r="F8" s="22"/>
      <c r="G8" s="21"/>
      <c r="H8" s="41"/>
      <c r="I8" s="22"/>
    </row>
    <row r="9" spans="1:9" x14ac:dyDescent="0.25">
      <c r="A9" s="21"/>
      <c r="B9" s="22"/>
      <c r="C9" s="23"/>
      <c r="D9" s="26" t="e">
        <f>VLOOKUP(C9,'General Ledger Lookup'!A:B,2,FALSE)</f>
        <v>#N/A</v>
      </c>
      <c r="E9" s="24"/>
      <c r="F9" s="22"/>
      <c r="G9" s="21"/>
      <c r="H9" s="41"/>
      <c r="I9" s="22"/>
    </row>
    <row r="10" spans="1:9" x14ac:dyDescent="0.25">
      <c r="A10" s="21"/>
      <c r="B10" s="22"/>
      <c r="C10" s="23"/>
      <c r="D10" s="26" t="e">
        <f>VLOOKUP(C10,'General Ledger Lookup'!A:B,2,FALSE)</f>
        <v>#N/A</v>
      </c>
      <c r="E10" s="24"/>
      <c r="F10" s="22"/>
      <c r="G10" s="21"/>
      <c r="H10" s="41"/>
      <c r="I10" s="22"/>
    </row>
    <row r="11" spans="1:9" x14ac:dyDescent="0.25">
      <c r="A11" s="21"/>
      <c r="B11" s="22"/>
      <c r="C11" s="23"/>
      <c r="D11" s="26" t="e">
        <f>VLOOKUP(C11,'General Ledger Lookup'!A:B,2,FALSE)</f>
        <v>#N/A</v>
      </c>
      <c r="E11" s="24"/>
      <c r="F11" s="22"/>
      <c r="G11" s="21"/>
      <c r="H11" s="41"/>
      <c r="I11" s="22"/>
    </row>
    <row r="12" spans="1:9" x14ac:dyDescent="0.25">
      <c r="A12" s="21"/>
      <c r="B12" s="22"/>
      <c r="C12" s="23"/>
      <c r="D12" s="26" t="e">
        <f>VLOOKUP(C12,'General Ledger Lookup'!A:B,2,FALSE)</f>
        <v>#N/A</v>
      </c>
      <c r="E12" s="24"/>
      <c r="F12" s="22"/>
      <c r="G12" s="21"/>
      <c r="H12" s="41"/>
      <c r="I12" s="22"/>
    </row>
    <row r="13" spans="1:9" x14ac:dyDescent="0.25">
      <c r="A13" s="21"/>
      <c r="B13" s="22"/>
      <c r="C13" s="23"/>
      <c r="D13" s="26" t="e">
        <f>VLOOKUP(C13,'General Ledger Lookup'!A:B,2,FALSE)</f>
        <v>#N/A</v>
      </c>
      <c r="E13" s="24"/>
      <c r="F13" s="22"/>
      <c r="G13" s="21"/>
      <c r="H13" s="41"/>
      <c r="I13" s="22"/>
    </row>
  </sheetData>
  <mergeCells count="4">
    <mergeCell ref="A1:I1"/>
    <mergeCell ref="A2:I2"/>
    <mergeCell ref="A3:I3"/>
    <mergeCell ref="A4:I4"/>
  </mergeCells>
  <pageMargins left="0.25" right="0.25" top="0.75" bottom="0.75" header="0.3" footer="0.3"/>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23"/>
  <sheetViews>
    <sheetView tabSelected="1" topLeftCell="A18" workbookViewId="0">
      <selection activeCell="E25" sqref="E25"/>
    </sheetView>
  </sheetViews>
  <sheetFormatPr defaultRowHeight="15" outlineLevelRow="3" x14ac:dyDescent="0.25"/>
  <cols>
    <col min="2" max="2" width="19.5703125" customWidth="1"/>
    <col min="4" max="4" width="24.7109375" style="2" customWidth="1"/>
    <col min="5" max="5" width="13.5703125" customWidth="1"/>
    <col min="6" max="6" width="23.85546875" customWidth="1"/>
    <col min="7" max="7" width="40.140625" bestFit="1" customWidth="1"/>
    <col min="8" max="8" width="19.85546875" style="44" customWidth="1"/>
    <col min="9" max="9" width="29.7109375" customWidth="1"/>
    <col min="10" max="16384" width="9.140625" style="17"/>
  </cols>
  <sheetData>
    <row r="1" spans="1:9" ht="26.25" x14ac:dyDescent="0.4">
      <c r="A1" s="50" t="s">
        <v>2</v>
      </c>
      <c r="B1" s="50"/>
      <c r="C1" s="50"/>
      <c r="D1" s="50"/>
      <c r="E1" s="50"/>
      <c r="F1" s="50"/>
      <c r="G1" s="50"/>
      <c r="H1" s="50"/>
      <c r="I1" s="50"/>
    </row>
    <row r="2" spans="1:9" ht="23.25" x14ac:dyDescent="0.35">
      <c r="A2" s="51" t="s">
        <v>161</v>
      </c>
      <c r="B2" s="51"/>
      <c r="C2" s="51"/>
      <c r="D2" s="51"/>
      <c r="E2" s="51"/>
      <c r="F2" s="51"/>
      <c r="G2" s="51"/>
      <c r="H2" s="51"/>
      <c r="I2" s="51"/>
    </row>
    <row r="3" spans="1:9" ht="18.75" x14ac:dyDescent="0.3">
      <c r="A3" s="52" t="s">
        <v>160</v>
      </c>
      <c r="B3" s="52"/>
      <c r="C3" s="52"/>
      <c r="D3" s="52"/>
      <c r="E3" s="52"/>
      <c r="F3" s="52"/>
      <c r="G3" s="52"/>
      <c r="H3" s="52"/>
      <c r="I3" s="52"/>
    </row>
    <row r="4" spans="1:9" ht="18.75" x14ac:dyDescent="0.3">
      <c r="A4" s="53">
        <v>42916</v>
      </c>
      <c r="B4" s="53"/>
      <c r="C4" s="53"/>
      <c r="D4" s="53"/>
      <c r="E4" s="53"/>
      <c r="F4" s="53"/>
      <c r="G4" s="53"/>
      <c r="H4" s="53"/>
      <c r="I4" s="53"/>
    </row>
    <row r="6" spans="1:9" s="38" customFormat="1" ht="139.5" customHeight="1" x14ac:dyDescent="0.25">
      <c r="A6" s="27" t="s">
        <v>124</v>
      </c>
      <c r="B6" s="20" t="s">
        <v>165</v>
      </c>
      <c r="C6" s="28" t="s">
        <v>125</v>
      </c>
      <c r="D6" s="39" t="s">
        <v>164</v>
      </c>
      <c r="E6" s="20" t="s">
        <v>152</v>
      </c>
      <c r="F6" s="20" t="s">
        <v>162</v>
      </c>
      <c r="G6" s="28" t="s">
        <v>3</v>
      </c>
      <c r="H6" s="40" t="s">
        <v>163</v>
      </c>
      <c r="I6" s="28" t="s">
        <v>134</v>
      </c>
    </row>
    <row r="7" spans="1:9" outlineLevel="3" x14ac:dyDescent="0.25">
      <c r="A7" s="21" t="s">
        <v>1</v>
      </c>
      <c r="B7" s="25" t="s">
        <v>64</v>
      </c>
      <c r="C7" s="23">
        <v>35300</v>
      </c>
      <c r="D7" s="26" t="str">
        <f>VLOOKUP(C7,'General Ledger Lookup'!A:B,2,FALSE)</f>
        <v>Due To Other Agency</v>
      </c>
      <c r="E7" s="24">
        <v>75900</v>
      </c>
      <c r="F7" s="22" t="s">
        <v>66</v>
      </c>
      <c r="G7" s="21" t="s">
        <v>10</v>
      </c>
      <c r="H7" s="41">
        <v>-9022.2099999999991</v>
      </c>
      <c r="I7" s="22" t="s">
        <v>150</v>
      </c>
    </row>
    <row r="8" spans="1:9" ht="30" outlineLevel="3" x14ac:dyDescent="0.25">
      <c r="A8" s="21" t="s">
        <v>1</v>
      </c>
      <c r="B8" s="25" t="s">
        <v>64</v>
      </c>
      <c r="C8" s="23">
        <v>35300</v>
      </c>
      <c r="D8" s="26" t="str">
        <f>VLOOKUP(C8,'General Ledger Lookup'!A:B,2,FALSE)</f>
        <v>Due To Other Agency</v>
      </c>
      <c r="E8" s="24">
        <v>71100</v>
      </c>
      <c r="F8" s="22" t="s">
        <v>65</v>
      </c>
      <c r="G8" s="21" t="s">
        <v>31</v>
      </c>
      <c r="H8" s="41">
        <v>-26684</v>
      </c>
      <c r="I8" s="22" t="s">
        <v>151</v>
      </c>
    </row>
    <row r="9" spans="1:9" ht="30" outlineLevel="2" x14ac:dyDescent="0.25">
      <c r="A9" s="29"/>
      <c r="B9" s="30"/>
      <c r="C9" s="31"/>
      <c r="D9" s="32" t="s">
        <v>153</v>
      </c>
      <c r="E9" s="31"/>
      <c r="F9" s="29"/>
      <c r="G9" s="29"/>
      <c r="H9" s="42">
        <f>SUBTOTAL(9,H7:H8)</f>
        <v>-35706.21</v>
      </c>
      <c r="I9" s="29"/>
    </row>
    <row r="10" spans="1:9" ht="30" outlineLevel="1" x14ac:dyDescent="0.25">
      <c r="A10" s="33"/>
      <c r="B10" s="34" t="s">
        <v>70</v>
      </c>
      <c r="C10" s="35"/>
      <c r="D10" s="36"/>
      <c r="E10" s="35"/>
      <c r="F10" s="33"/>
      <c r="G10" s="33"/>
      <c r="H10" s="43">
        <f>SUBTOTAL(9,H7:H8)</f>
        <v>-35706.21</v>
      </c>
      <c r="I10" s="33"/>
    </row>
    <row r="11" spans="1:9" outlineLevel="3" x14ac:dyDescent="0.25">
      <c r="A11" s="21" t="s">
        <v>1</v>
      </c>
      <c r="B11" s="22" t="s">
        <v>63</v>
      </c>
      <c r="C11" s="23">
        <v>16100</v>
      </c>
      <c r="D11" s="26" t="str">
        <f>VLOOKUP(C11,'General Ledger Lookup'!A:B,2,FALSE)</f>
        <v>Due from Other Fund, within Division (Circuit)</v>
      </c>
      <c r="E11" s="24">
        <v>65700</v>
      </c>
      <c r="F11" s="22" t="s">
        <v>146</v>
      </c>
      <c r="G11" s="21" t="s">
        <v>148</v>
      </c>
      <c r="H11" s="41">
        <v>10399.6</v>
      </c>
      <c r="I11" s="22" t="s">
        <v>147</v>
      </c>
    </row>
    <row r="12" spans="1:9" ht="45" outlineLevel="2" x14ac:dyDescent="0.25">
      <c r="A12" s="29"/>
      <c r="B12" s="29"/>
      <c r="C12" s="31"/>
      <c r="D12" s="32" t="s">
        <v>154</v>
      </c>
      <c r="E12" s="31"/>
      <c r="F12" s="29"/>
      <c r="G12" s="29"/>
      <c r="H12" s="42">
        <f>SUBTOTAL(9,H11:H11)</f>
        <v>10399.6</v>
      </c>
      <c r="I12" s="29"/>
    </row>
    <row r="13" spans="1:9" outlineLevel="1" x14ac:dyDescent="0.25">
      <c r="A13" s="33"/>
      <c r="B13" s="37" t="s">
        <v>71</v>
      </c>
      <c r="C13" s="35"/>
      <c r="D13" s="36"/>
      <c r="E13" s="35"/>
      <c r="F13" s="33"/>
      <c r="G13" s="33"/>
      <c r="H13" s="43">
        <f>SUBTOTAL(9,H11:H11)</f>
        <v>10399.6</v>
      </c>
      <c r="I13" s="33"/>
    </row>
    <row r="14" spans="1:9" outlineLevel="3" x14ac:dyDescent="0.25">
      <c r="A14" s="21" t="s">
        <v>1</v>
      </c>
      <c r="B14" s="22" t="s">
        <v>166</v>
      </c>
      <c r="C14" s="23">
        <v>16300</v>
      </c>
      <c r="D14" s="26" t="str">
        <f>VLOOKUP(C14,'General Ledger Lookup'!A:B,2,FALSE)</f>
        <v>Due from Other Agency</v>
      </c>
      <c r="E14" s="24">
        <v>65600</v>
      </c>
      <c r="F14" s="22" t="s">
        <v>67</v>
      </c>
      <c r="G14" s="21" t="s">
        <v>11</v>
      </c>
      <c r="H14" s="41">
        <v>89919.69</v>
      </c>
      <c r="I14" s="22" t="s">
        <v>149</v>
      </c>
    </row>
    <row r="15" spans="1:9" ht="30" outlineLevel="2" x14ac:dyDescent="0.25">
      <c r="A15" s="29"/>
      <c r="B15" s="29"/>
      <c r="C15" s="31"/>
      <c r="D15" s="32" t="s">
        <v>155</v>
      </c>
      <c r="E15" s="31"/>
      <c r="F15" s="29"/>
      <c r="G15" s="29"/>
      <c r="H15" s="42">
        <f>SUBTOTAL(9,H14:H14)</f>
        <v>89919.69</v>
      </c>
      <c r="I15" s="29"/>
    </row>
    <row r="16" spans="1:9" outlineLevel="1" x14ac:dyDescent="0.25">
      <c r="A16" s="33"/>
      <c r="B16" s="37" t="s">
        <v>167</v>
      </c>
      <c r="C16" s="35"/>
      <c r="D16" s="36"/>
      <c r="E16" s="35"/>
      <c r="F16" s="33"/>
      <c r="G16" s="33"/>
      <c r="H16" s="43">
        <f>SUBTOTAL(9,H14:H14)</f>
        <v>89919.69</v>
      </c>
      <c r="I16" s="33"/>
    </row>
    <row r="17" spans="1:9" outlineLevel="3" x14ac:dyDescent="0.25">
      <c r="A17" s="21" t="s">
        <v>1</v>
      </c>
      <c r="B17" s="22" t="s">
        <v>168</v>
      </c>
      <c r="C17" s="23">
        <v>16300</v>
      </c>
      <c r="D17" s="26" t="str">
        <f>VLOOKUP(C17,'General Ledger Lookup'!A:B,2,FALSE)</f>
        <v>Due from Other Agency</v>
      </c>
      <c r="E17" s="24">
        <v>65900</v>
      </c>
      <c r="F17" s="22" t="s">
        <v>145</v>
      </c>
      <c r="G17" s="21" t="s">
        <v>31</v>
      </c>
      <c r="H17" s="41">
        <v>1840.66</v>
      </c>
      <c r="I17" s="22" t="s">
        <v>121</v>
      </c>
    </row>
    <row r="18" spans="1:9" ht="30" outlineLevel="2" x14ac:dyDescent="0.25">
      <c r="A18" s="29"/>
      <c r="B18" s="29"/>
      <c r="C18" s="31"/>
      <c r="D18" s="32" t="s">
        <v>155</v>
      </c>
      <c r="E18" s="31"/>
      <c r="F18" s="29"/>
      <c r="G18" s="29"/>
      <c r="H18" s="42">
        <f>SUBTOTAL(9,H17:H17)</f>
        <v>1840.66</v>
      </c>
      <c r="I18" s="29"/>
    </row>
    <row r="19" spans="1:9" outlineLevel="3" x14ac:dyDescent="0.25">
      <c r="A19" s="21" t="s">
        <v>1</v>
      </c>
      <c r="B19" s="22" t="s">
        <v>168</v>
      </c>
      <c r="C19" s="23">
        <v>35300</v>
      </c>
      <c r="D19" s="26" t="str">
        <f>VLOOKUP(C19,'General Ledger Lookup'!A:B,2,FALSE)</f>
        <v>Due To Other Agency</v>
      </c>
      <c r="E19" s="24">
        <v>75900</v>
      </c>
      <c r="F19" s="22" t="s">
        <v>66</v>
      </c>
      <c r="G19" s="21" t="s">
        <v>10</v>
      </c>
      <c r="H19" s="41">
        <v>-9022.2099999999991</v>
      </c>
      <c r="I19" s="22" t="s">
        <v>150</v>
      </c>
    </row>
    <row r="20" spans="1:9" outlineLevel="3" x14ac:dyDescent="0.25">
      <c r="A20" s="21" t="s">
        <v>1</v>
      </c>
      <c r="B20" s="22" t="s">
        <v>168</v>
      </c>
      <c r="C20" s="23">
        <v>35300</v>
      </c>
      <c r="D20" s="26" t="str">
        <f>VLOOKUP(C20,'General Ledger Lookup'!A:B,2,FALSE)</f>
        <v>Due To Other Agency</v>
      </c>
      <c r="E20" s="24">
        <v>71100</v>
      </c>
      <c r="F20" s="22" t="s">
        <v>65</v>
      </c>
      <c r="G20" s="21" t="s">
        <v>31</v>
      </c>
      <c r="H20" s="41">
        <v>-26684</v>
      </c>
      <c r="I20" s="22" t="s">
        <v>151</v>
      </c>
    </row>
    <row r="21" spans="1:9" ht="30" outlineLevel="2" x14ac:dyDescent="0.25">
      <c r="A21" s="54"/>
      <c r="B21" s="54"/>
      <c r="C21" s="55"/>
      <c r="D21" s="56" t="s">
        <v>153</v>
      </c>
      <c r="E21" s="55"/>
      <c r="F21" s="54"/>
      <c r="G21" s="54"/>
      <c r="H21" s="57">
        <f>SUBTOTAL(9,H19:H20)</f>
        <v>-35706.21</v>
      </c>
      <c r="I21" s="54"/>
    </row>
    <row r="22" spans="1:9" outlineLevel="1" x14ac:dyDescent="0.25">
      <c r="A22" s="58"/>
      <c r="B22" s="59" t="s">
        <v>169</v>
      </c>
      <c r="C22" s="60"/>
      <c r="D22" s="61"/>
      <c r="E22" s="60"/>
      <c r="F22" s="58"/>
      <c r="G22" s="58"/>
      <c r="H22" s="62">
        <f>SUBTOTAL(9,H17:H20)</f>
        <v>-33865.550000000003</v>
      </c>
      <c r="I22" s="58"/>
    </row>
    <row r="23" spans="1:9" x14ac:dyDescent="0.25">
      <c r="A23" s="63"/>
      <c r="B23" s="64" t="s">
        <v>69</v>
      </c>
      <c r="C23" s="65"/>
      <c r="D23" s="66"/>
      <c r="E23" s="65"/>
      <c r="F23" s="63"/>
      <c r="G23" s="63"/>
      <c r="H23" s="67">
        <f>SUBTOTAL(9,H7:H20)</f>
        <v>30747.530000000006</v>
      </c>
      <c r="I23" s="63"/>
    </row>
  </sheetData>
  <sortState ref="A7:I11">
    <sortCondition ref="B7:B11"/>
    <sortCondition ref="C7:C11"/>
    <sortCondition ref="F7:F11"/>
  </sortState>
  <mergeCells count="4">
    <mergeCell ref="A1:I1"/>
    <mergeCell ref="A2:I2"/>
    <mergeCell ref="A3:I3"/>
    <mergeCell ref="A4:I4"/>
  </mergeCells>
  <pageMargins left="0.25" right="0.25" top="0.75" bottom="0.7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D19"/>
  <sheetViews>
    <sheetView workbookViewId="0">
      <selection activeCell="B9" sqref="A2:B9"/>
    </sheetView>
  </sheetViews>
  <sheetFormatPr defaultRowHeight="15" x14ac:dyDescent="0.25"/>
  <cols>
    <col min="1" max="1" width="6" bestFit="1" customWidth="1"/>
    <col min="2" max="2" width="56.5703125" bestFit="1" customWidth="1"/>
    <col min="3" max="3" width="42.42578125" bestFit="1" customWidth="1"/>
    <col min="4" max="4" width="13.140625" bestFit="1" customWidth="1"/>
    <col min="5" max="16384" width="9.140625" style="17"/>
  </cols>
  <sheetData>
    <row r="2" spans="1:4" x14ac:dyDescent="0.25">
      <c r="A2" s="6" t="s">
        <v>45</v>
      </c>
      <c r="B2" s="6" t="s">
        <v>46</v>
      </c>
      <c r="C2" s="6" t="s">
        <v>157</v>
      </c>
      <c r="D2" s="6"/>
    </row>
    <row r="3" spans="1:4" x14ac:dyDescent="0.25">
      <c r="A3" s="7">
        <v>16100</v>
      </c>
      <c r="B3" s="7" t="s">
        <v>111</v>
      </c>
      <c r="C3" s="6" t="s">
        <v>112</v>
      </c>
      <c r="D3" s="6"/>
    </row>
    <row r="4" spans="1:4" x14ac:dyDescent="0.25">
      <c r="A4" s="7">
        <v>16200</v>
      </c>
      <c r="B4" s="7" t="s">
        <v>114</v>
      </c>
      <c r="C4" s="6" t="s">
        <v>61</v>
      </c>
      <c r="D4" s="6"/>
    </row>
    <row r="5" spans="1:4" x14ac:dyDescent="0.25">
      <c r="A5" s="6">
        <v>16300</v>
      </c>
      <c r="B5" s="6" t="s">
        <v>62</v>
      </c>
      <c r="C5" s="6" t="s">
        <v>62</v>
      </c>
      <c r="D5" s="6"/>
    </row>
    <row r="6" spans="1:4" x14ac:dyDescent="0.25">
      <c r="A6" s="7">
        <v>35100</v>
      </c>
      <c r="B6" s="7" t="s">
        <v>113</v>
      </c>
      <c r="C6" s="6" t="s">
        <v>57</v>
      </c>
      <c r="D6" s="6"/>
    </row>
    <row r="7" spans="1:4" x14ac:dyDescent="0.25">
      <c r="A7" s="7">
        <v>35200</v>
      </c>
      <c r="B7" s="7" t="s">
        <v>115</v>
      </c>
      <c r="C7" s="6" t="s">
        <v>58</v>
      </c>
      <c r="D7" s="6"/>
    </row>
    <row r="8" spans="1:4" x14ac:dyDescent="0.25">
      <c r="A8" s="6">
        <v>35300</v>
      </c>
      <c r="B8" s="6" t="s">
        <v>59</v>
      </c>
      <c r="C8" s="6" t="s">
        <v>59</v>
      </c>
      <c r="D8" s="6"/>
    </row>
    <row r="9" spans="1:4" x14ac:dyDescent="0.25">
      <c r="A9" s="8">
        <v>35600</v>
      </c>
      <c r="B9" s="8" t="s">
        <v>156</v>
      </c>
      <c r="C9" s="8" t="s">
        <v>60</v>
      </c>
      <c r="D9" s="8"/>
    </row>
    <row r="10" spans="1:4" x14ac:dyDescent="0.25">
      <c r="A10" s="7">
        <v>65500</v>
      </c>
      <c r="B10" s="7" t="s">
        <v>116</v>
      </c>
      <c r="C10" s="6" t="s">
        <v>47</v>
      </c>
      <c r="D10" s="6" t="s">
        <v>138</v>
      </c>
    </row>
    <row r="11" spans="1:4" x14ac:dyDescent="0.25">
      <c r="A11" s="6">
        <v>65600</v>
      </c>
      <c r="B11" s="6" t="s">
        <v>48</v>
      </c>
      <c r="C11" s="6" t="s">
        <v>48</v>
      </c>
      <c r="D11" s="6" t="s">
        <v>138</v>
      </c>
    </row>
    <row r="12" spans="1:4" x14ac:dyDescent="0.25">
      <c r="A12" s="7">
        <v>65700</v>
      </c>
      <c r="B12" s="7" t="s">
        <v>117</v>
      </c>
      <c r="C12" s="6" t="s">
        <v>49</v>
      </c>
      <c r="D12" s="6" t="s">
        <v>138</v>
      </c>
    </row>
    <row r="13" spans="1:4" x14ac:dyDescent="0.25">
      <c r="A13" s="8">
        <v>65800</v>
      </c>
      <c r="B13" s="8" t="s">
        <v>140</v>
      </c>
      <c r="C13" s="8" t="s">
        <v>50</v>
      </c>
      <c r="D13" s="8"/>
    </row>
    <row r="14" spans="1:4" x14ac:dyDescent="0.25">
      <c r="A14" s="6">
        <v>65900</v>
      </c>
      <c r="B14" s="6" t="s">
        <v>51</v>
      </c>
      <c r="C14" s="6" t="s">
        <v>51</v>
      </c>
      <c r="D14" s="6" t="s">
        <v>138</v>
      </c>
    </row>
    <row r="15" spans="1:4" x14ac:dyDescent="0.25">
      <c r="A15" s="7">
        <v>75500</v>
      </c>
      <c r="B15" s="7" t="s">
        <v>118</v>
      </c>
      <c r="C15" s="6" t="s">
        <v>52</v>
      </c>
      <c r="D15" s="6" t="s">
        <v>139</v>
      </c>
    </row>
    <row r="16" spans="1:4" x14ac:dyDescent="0.25">
      <c r="A16" s="6">
        <v>75600</v>
      </c>
      <c r="B16" s="6" t="s">
        <v>53</v>
      </c>
      <c r="C16" s="6" t="s">
        <v>53</v>
      </c>
      <c r="D16" s="6" t="s">
        <v>139</v>
      </c>
    </row>
    <row r="17" spans="1:4" x14ac:dyDescent="0.25">
      <c r="A17" s="6">
        <v>75700</v>
      </c>
      <c r="B17" s="6" t="s">
        <v>119</v>
      </c>
      <c r="C17" s="6" t="s">
        <v>54</v>
      </c>
      <c r="D17" s="6" t="s">
        <v>139</v>
      </c>
    </row>
    <row r="18" spans="1:4" x14ac:dyDescent="0.25">
      <c r="A18" s="8">
        <v>75800</v>
      </c>
      <c r="B18" s="8" t="s">
        <v>141</v>
      </c>
      <c r="C18" s="8" t="s">
        <v>55</v>
      </c>
      <c r="D18" s="8"/>
    </row>
    <row r="19" spans="1:4" x14ac:dyDescent="0.25">
      <c r="A19" s="6">
        <v>75900</v>
      </c>
      <c r="B19" s="6" t="s">
        <v>56</v>
      </c>
      <c r="C19" s="6" t="s">
        <v>56</v>
      </c>
      <c r="D19" s="6" t="s">
        <v>139</v>
      </c>
    </row>
  </sheetData>
  <autoFilter ref="A2:D19"/>
  <sortState ref="A3:B19">
    <sortCondition ref="A2"/>
  </sortState>
  <pageMargins left="0.7" right="0.7" top="0.75" bottom="0.75" header="0.3" footer="0.3"/>
  <pageSetup scale="12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44"/>
  <sheetViews>
    <sheetView workbookViewId="0">
      <selection activeCell="A4" sqref="A4:XFD4"/>
    </sheetView>
  </sheetViews>
  <sheetFormatPr defaultRowHeight="15" x14ac:dyDescent="0.25"/>
  <cols>
    <col min="1" max="1" width="17.42578125" style="1" customWidth="1"/>
    <col min="2" max="2" width="53.28515625" bestFit="1" customWidth="1"/>
  </cols>
  <sheetData>
    <row r="1" spans="1:2" ht="26.25" x14ac:dyDescent="0.4">
      <c r="A1" s="50" t="s">
        <v>43</v>
      </c>
      <c r="B1" s="50"/>
    </row>
    <row r="3" spans="1:2" x14ac:dyDescent="0.25">
      <c r="A3" s="1" t="s">
        <v>44</v>
      </c>
      <c r="B3" t="s">
        <v>0</v>
      </c>
    </row>
    <row r="4" spans="1:2" x14ac:dyDescent="0.25">
      <c r="A4" s="3" t="s">
        <v>73</v>
      </c>
      <c r="B4" t="s">
        <v>4</v>
      </c>
    </row>
    <row r="5" spans="1:2" x14ac:dyDescent="0.25">
      <c r="A5" s="3" t="s">
        <v>72</v>
      </c>
      <c r="B5" t="s">
        <v>5</v>
      </c>
    </row>
    <row r="6" spans="1:2" x14ac:dyDescent="0.25">
      <c r="A6" s="3" t="s">
        <v>74</v>
      </c>
      <c r="B6" t="s">
        <v>6</v>
      </c>
    </row>
    <row r="7" spans="1:2" x14ac:dyDescent="0.25">
      <c r="A7" s="3" t="s">
        <v>75</v>
      </c>
      <c r="B7" t="s">
        <v>7</v>
      </c>
    </row>
    <row r="8" spans="1:2" x14ac:dyDescent="0.25">
      <c r="A8" s="3" t="s">
        <v>76</v>
      </c>
      <c r="B8" t="s">
        <v>8</v>
      </c>
    </row>
    <row r="9" spans="1:2" x14ac:dyDescent="0.25">
      <c r="A9" s="3" t="s">
        <v>77</v>
      </c>
      <c r="B9" t="s">
        <v>9</v>
      </c>
    </row>
    <row r="10" spans="1:2" x14ac:dyDescent="0.25">
      <c r="A10" s="3" t="s">
        <v>78</v>
      </c>
      <c r="B10" t="s">
        <v>10</v>
      </c>
    </row>
    <row r="11" spans="1:2" x14ac:dyDescent="0.25">
      <c r="A11" s="3" t="s">
        <v>79</v>
      </c>
      <c r="B11" t="s">
        <v>11</v>
      </c>
    </row>
    <row r="12" spans="1:2" x14ac:dyDescent="0.25">
      <c r="A12" s="3" t="s">
        <v>80</v>
      </c>
      <c r="B12" t="s">
        <v>12</v>
      </c>
    </row>
    <row r="13" spans="1:2" x14ac:dyDescent="0.25">
      <c r="A13" s="3" t="s">
        <v>81</v>
      </c>
      <c r="B13" t="s">
        <v>13</v>
      </c>
    </row>
    <row r="14" spans="1:2" x14ac:dyDescent="0.25">
      <c r="A14" s="3" t="s">
        <v>82</v>
      </c>
      <c r="B14" t="s">
        <v>14</v>
      </c>
    </row>
    <row r="15" spans="1:2" x14ac:dyDescent="0.25">
      <c r="A15" s="3" t="s">
        <v>83</v>
      </c>
      <c r="B15" t="s">
        <v>15</v>
      </c>
    </row>
    <row r="16" spans="1:2" x14ac:dyDescent="0.25">
      <c r="A16" s="3" t="s">
        <v>84</v>
      </c>
      <c r="B16" t="s">
        <v>16</v>
      </c>
    </row>
    <row r="17" spans="1:2" x14ac:dyDescent="0.25">
      <c r="A17" s="3" t="s">
        <v>85</v>
      </c>
      <c r="B17" t="s">
        <v>17</v>
      </c>
    </row>
    <row r="18" spans="1:2" x14ac:dyDescent="0.25">
      <c r="A18" s="3" t="s">
        <v>86</v>
      </c>
      <c r="B18" t="s">
        <v>18</v>
      </c>
    </row>
    <row r="19" spans="1:2" x14ac:dyDescent="0.25">
      <c r="A19" s="3" t="s">
        <v>87</v>
      </c>
      <c r="B19" t="s">
        <v>19</v>
      </c>
    </row>
    <row r="20" spans="1:2" x14ac:dyDescent="0.25">
      <c r="A20" s="3" t="s">
        <v>88</v>
      </c>
      <c r="B20" t="s">
        <v>20</v>
      </c>
    </row>
    <row r="21" spans="1:2" x14ac:dyDescent="0.25">
      <c r="A21" s="3" t="s">
        <v>89</v>
      </c>
      <c r="B21" t="s">
        <v>21</v>
      </c>
    </row>
    <row r="22" spans="1:2" x14ac:dyDescent="0.25">
      <c r="A22" s="3" t="s">
        <v>90</v>
      </c>
      <c r="B22" t="s">
        <v>22</v>
      </c>
    </row>
    <row r="23" spans="1:2" x14ac:dyDescent="0.25">
      <c r="A23" s="3" t="s">
        <v>91</v>
      </c>
      <c r="B23" t="s">
        <v>23</v>
      </c>
    </row>
    <row r="24" spans="1:2" x14ac:dyDescent="0.25">
      <c r="A24" s="3" t="s">
        <v>92</v>
      </c>
      <c r="B24" t="s">
        <v>24</v>
      </c>
    </row>
    <row r="25" spans="1:2" x14ac:dyDescent="0.25">
      <c r="A25" s="3" t="s">
        <v>93</v>
      </c>
      <c r="B25" t="s">
        <v>25</v>
      </c>
    </row>
    <row r="26" spans="1:2" x14ac:dyDescent="0.25">
      <c r="A26" s="3" t="s">
        <v>94</v>
      </c>
      <c r="B26" t="s">
        <v>26</v>
      </c>
    </row>
    <row r="27" spans="1:2" x14ac:dyDescent="0.25">
      <c r="A27" s="3" t="s">
        <v>95</v>
      </c>
      <c r="B27" t="s">
        <v>27</v>
      </c>
    </row>
    <row r="28" spans="1:2" x14ac:dyDescent="0.25">
      <c r="A28" s="3" t="s">
        <v>96</v>
      </c>
      <c r="B28" t="s">
        <v>28</v>
      </c>
    </row>
    <row r="29" spans="1:2" x14ac:dyDescent="0.25">
      <c r="A29" s="3" t="s">
        <v>97</v>
      </c>
      <c r="B29" t="s">
        <v>29</v>
      </c>
    </row>
    <row r="30" spans="1:2" x14ac:dyDescent="0.25">
      <c r="A30" s="3" t="s">
        <v>98</v>
      </c>
      <c r="B30" t="s">
        <v>30</v>
      </c>
    </row>
    <row r="31" spans="1:2" x14ac:dyDescent="0.25">
      <c r="A31" s="3" t="s">
        <v>99</v>
      </c>
      <c r="B31" t="s">
        <v>31</v>
      </c>
    </row>
    <row r="32" spans="1:2" x14ac:dyDescent="0.25">
      <c r="A32" s="3" t="s">
        <v>100</v>
      </c>
      <c r="B32" t="s">
        <v>32</v>
      </c>
    </row>
    <row r="33" spans="1:2" x14ac:dyDescent="0.25">
      <c r="A33" s="3" t="s">
        <v>101</v>
      </c>
      <c r="B33" t="s">
        <v>33</v>
      </c>
    </row>
    <row r="34" spans="1:2" x14ac:dyDescent="0.25">
      <c r="A34" s="3" t="s">
        <v>102</v>
      </c>
      <c r="B34" t="s">
        <v>34</v>
      </c>
    </row>
    <row r="35" spans="1:2" x14ac:dyDescent="0.25">
      <c r="A35" s="3" t="s">
        <v>103</v>
      </c>
      <c r="B35" t="s">
        <v>35</v>
      </c>
    </row>
    <row r="36" spans="1:2" x14ac:dyDescent="0.25">
      <c r="A36" s="3" t="s">
        <v>104</v>
      </c>
      <c r="B36" t="s">
        <v>36</v>
      </c>
    </row>
    <row r="37" spans="1:2" x14ac:dyDescent="0.25">
      <c r="A37" s="3" t="s">
        <v>105</v>
      </c>
      <c r="B37" t="s">
        <v>37</v>
      </c>
    </row>
    <row r="38" spans="1:2" x14ac:dyDescent="0.25">
      <c r="A38" s="3" t="s">
        <v>106</v>
      </c>
      <c r="B38" t="s">
        <v>38</v>
      </c>
    </row>
    <row r="39" spans="1:2" x14ac:dyDescent="0.25">
      <c r="A39" s="3" t="s">
        <v>107</v>
      </c>
      <c r="B39" t="s">
        <v>39</v>
      </c>
    </row>
    <row r="40" spans="1:2" x14ac:dyDescent="0.25">
      <c r="A40" s="3" t="s">
        <v>108</v>
      </c>
      <c r="B40" t="s">
        <v>40</v>
      </c>
    </row>
    <row r="41" spans="1:2" x14ac:dyDescent="0.25">
      <c r="A41" s="3" t="s">
        <v>109</v>
      </c>
      <c r="B41" t="s">
        <v>41</v>
      </c>
    </row>
    <row r="42" spans="1:2" x14ac:dyDescent="0.25">
      <c r="A42" s="3" t="s">
        <v>110</v>
      </c>
      <c r="B42" t="s">
        <v>42</v>
      </c>
    </row>
    <row r="43" spans="1:2" x14ac:dyDescent="0.25">
      <c r="A43" s="19"/>
    </row>
    <row r="44" spans="1:2" x14ac:dyDescent="0.25">
      <c r="A44" s="19"/>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Directions - Due from &amp; Due to</vt:lpstr>
      <vt:lpstr>Due from &amp; Due to BLANK</vt:lpstr>
      <vt:lpstr>Due from &amp; Due to - EXAMPLE</vt:lpstr>
      <vt:lpstr>General Ledger Lookup</vt:lpstr>
      <vt:lpstr>State Agency List </vt:lpstr>
      <vt:lpstr>'Directions - Due from &amp; Due to'!Print_Titles</vt:lpstr>
    </vt:vector>
  </TitlesOfParts>
  <Company>Justice Administrative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Kosinski</dc:creator>
  <cp:lastModifiedBy>jacuser</cp:lastModifiedBy>
  <cp:lastPrinted>2017-06-07T15:25:18Z</cp:lastPrinted>
  <dcterms:created xsi:type="dcterms:W3CDTF">2017-02-16T13:50:32Z</dcterms:created>
  <dcterms:modified xsi:type="dcterms:W3CDTF">2017-06-07T15:27:39Z</dcterms:modified>
</cp:coreProperties>
</file>